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H27" i="1"/>
  <c r="K27" i="1"/>
  <c r="J27" i="1"/>
  <c r="L27" i="1"/>
  <c r="G27" i="1"/>
  <c r="F27" i="1"/>
  <c r="E27" i="1"/>
  <c r="D27" i="1"/>
  <c r="L19" i="1"/>
  <c r="L16" i="1"/>
  <c r="M13" i="1"/>
  <c r="L13" i="1"/>
  <c r="M10" i="1"/>
  <c r="L10" i="1"/>
  <c r="M9" i="1"/>
  <c r="L9" i="1"/>
  <c r="M8" i="1"/>
  <c r="L8" i="1"/>
  <c r="M7" i="1"/>
  <c r="L7" i="1"/>
  <c r="M6" i="1"/>
  <c r="L6" i="1"/>
  <c r="L3" i="1"/>
  <c r="M27" i="1"/>
  <c r="L17" i="1"/>
  <c r="M17" i="1"/>
  <c r="M16" i="1"/>
  <c r="M15" i="1"/>
  <c r="L15" i="1"/>
  <c r="L14" i="1"/>
  <c r="M14" i="1"/>
  <c r="C7" i="1"/>
  <c r="A21" i="2" l="1"/>
  <c r="B7" i="1"/>
  <c r="B27" i="1" s="1"/>
  <c r="C3" i="1"/>
  <c r="B3" i="1"/>
  <c r="Q29" i="1"/>
  <c r="P29" i="1"/>
  <c r="C27" i="1"/>
</calcChain>
</file>

<file path=xl/sharedStrings.xml><?xml version="1.0" encoding="utf-8"?>
<sst xmlns="http://schemas.openxmlformats.org/spreadsheetml/2006/main" count="39" uniqueCount="31">
  <si>
    <t>Всего</t>
  </si>
  <si>
    <t>план</t>
  </si>
  <si>
    <t>факт</t>
  </si>
  <si>
    <t>фб</t>
  </si>
  <si>
    <t>обл.б.</t>
  </si>
  <si>
    <t>мун.б.</t>
  </si>
  <si>
    <t>внеб.</t>
  </si>
  <si>
    <t>1.МП «Развитие муниципальной службы и местного самоуправления в Демянском муниципальном районе (2021-2025 годы)»</t>
  </si>
  <si>
    <t>2.МП «Противодействие коррупции на 2019-2025 годы</t>
  </si>
  <si>
    <t>3. МП «Развитие малого и среднего предпринимательства Демянского муниципального района на 2017–2022гг»</t>
  </si>
  <si>
    <t>4.МП «Развитие торговли в Демянском муниципальном районе на 2017-2022 годы»</t>
  </si>
  <si>
    <t>5.МП «Развитие жилищного строительства на территории Демянского муниципального района на 2014-2024 годы»</t>
  </si>
  <si>
    <t>6.МП «Комплексное развитие и модернизация жилищно-коммунального хозяйства Демянского муниципального района на 2017-2024 годы»</t>
  </si>
  <si>
    <t>7.МП «Развитие и совершенствование автомобильных дорог общего пользования местного значения Демянского муниципального района на 2017-2024 годы»</t>
  </si>
  <si>
    <t>8.МП «Развитие электронного правительства и информационного общества в Демянском муниципальном районе на 2017-2025 годы»</t>
  </si>
  <si>
    <t xml:space="preserve">9.МП «Развитие системы управления муниципальным имуществом Демянского муниципального района </t>
  </si>
  <si>
    <t>на 2017 – 2023 годы»</t>
  </si>
  <si>
    <t>10.МП «Управление муниципальными финансами в Демянском муниципальном районе на 2019-2025 годы»</t>
  </si>
  <si>
    <t>11.МП «Развитие образования в Демянском муниципальном районе на 2021-2026 годы»</t>
  </si>
  <si>
    <t>12.МП «Развитие культуры Демянского муниципального района на 2019-2024 годы»</t>
  </si>
  <si>
    <t>13.МП «Реализация молодёжной политики в Демянском районе на 2021-2026 годы</t>
  </si>
  <si>
    <t>14.МП «Развитие физической культуры и спорта в Демянском муниципальном районе на 2021-2026 годы»</t>
  </si>
  <si>
    <t>15.МП «Градостроительная политика на территории Демянского муниципального района на 2021-2025 годы»</t>
  </si>
  <si>
    <t>16 МП «Комплексное развитие сельских территорий Демянского муниципального района до 2025 года»</t>
  </si>
  <si>
    <t>17. МП «Обеспечение прав потребителей в Демянском муниципальном районе на 2019-2024 годы»</t>
  </si>
  <si>
    <t>18. МП «Профилактика правонарушений, терроризма и экстремизма в Демянском муниципальном районе на 2017-2022 годы</t>
  </si>
  <si>
    <t>19. МП «Повышение безопасности дорожного движения Демянского муниципального района на 2017-2024 годы»</t>
  </si>
  <si>
    <t>20. МП «Организация транспортного обслуживания населения на территории Демянского муниципального района на 2020-2025 годы»</t>
  </si>
  <si>
    <t>21.МП «Развитие сельского хозяйства в Демянском муниципальном районе на 2020-2024 годы»</t>
  </si>
  <si>
    <t>22.МП «Формирование законопослушного поведения участников дорожного движения в Демянском муниципальном районе»</t>
  </si>
  <si>
    <t>23.МП «Укрепление общественного здоровья среди населения Демянского муниципального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</si>
</sst>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0" fontId="3" fillId="0" borderId="0" xfId="0" applyFont="1"/>
    <xf numFmtId="0" fontId="0" fillId="0" borderId="7" xfId="0" applyFill="1" applyBorder="1"/>
    <xf numFmtId="0" fontId="1" fillId="0" borderId="6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0" fillId="0" borderId="2" xfId="0" applyBorder="1" applyAlignment="1"/>
    <xf numFmtId="0" fontId="0" fillId="0" borderId="3" xfId="0" applyBorder="1" applyAlignment="1"/>
    <xf numFmtId="0" fontId="0" fillId="0" borderId="2" xfId="0" applyFill="1" applyBorder="1" applyAlignment="1"/>
    <xf numFmtId="0" fontId="0" fillId="0" borderId="3" xfId="0" applyFill="1" applyBorder="1" applyAlignment="1"/>
    <xf numFmtId="0" fontId="2" fillId="0" borderId="0" xfId="0" applyFont="1" applyAlignment="1">
      <alignment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topLeftCell="A22" workbookViewId="0">
      <selection activeCell="K27" sqref="K27"/>
    </sheetView>
  </sheetViews>
  <sheetFormatPr defaultRowHeight="15" x14ac:dyDescent="0.25"/>
  <cols>
    <col min="1" max="1" width="32.85546875" customWidth="1"/>
    <col min="2" max="2" width="15.5703125" customWidth="1"/>
    <col min="3" max="3" width="14.85546875" customWidth="1"/>
    <col min="4" max="4" width="11.28515625" customWidth="1"/>
    <col min="5" max="5" width="10.7109375" customWidth="1"/>
    <col min="6" max="6" width="13" customWidth="1"/>
    <col min="7" max="7" width="11.85546875" customWidth="1"/>
    <col min="8" max="8" width="12.85546875" customWidth="1"/>
    <col min="9" max="9" width="13.28515625" customWidth="1"/>
    <col min="10" max="11" width="9.28515625" bestFit="1" customWidth="1"/>
    <col min="12" max="12" width="12.140625" customWidth="1"/>
    <col min="13" max="13" width="12.28515625" customWidth="1"/>
  </cols>
  <sheetData>
    <row r="1" spans="1:13" x14ac:dyDescent="0.25">
      <c r="A1" s="2"/>
      <c r="B1" s="12" t="s">
        <v>0</v>
      </c>
      <c r="C1" s="13"/>
      <c r="D1" s="12" t="s">
        <v>3</v>
      </c>
      <c r="E1" s="13"/>
      <c r="F1" s="12" t="s">
        <v>4</v>
      </c>
      <c r="G1" s="13"/>
      <c r="H1" s="14" t="s">
        <v>5</v>
      </c>
      <c r="I1" s="15"/>
      <c r="J1" s="12" t="s">
        <v>6</v>
      </c>
      <c r="K1" s="13"/>
    </row>
    <row r="2" spans="1:13" x14ac:dyDescent="0.25">
      <c r="A2" s="3"/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  <c r="J2" s="1"/>
      <c r="K2" s="1"/>
      <c r="L2" s="8" t="s">
        <v>1</v>
      </c>
      <c r="M2" s="8" t="s">
        <v>2</v>
      </c>
    </row>
    <row r="3" spans="1:13" ht="54" customHeight="1" x14ac:dyDescent="0.25">
      <c r="A3" s="4" t="s">
        <v>7</v>
      </c>
      <c r="B3" s="10">
        <f>SUM(D3+F3+H3)</f>
        <v>12320.699999999999</v>
      </c>
      <c r="C3" s="10">
        <f>SUM(G3+I3+E3)</f>
        <v>12131.5</v>
      </c>
      <c r="D3" s="6">
        <v>0</v>
      </c>
      <c r="E3" s="6">
        <v>0</v>
      </c>
      <c r="F3" s="6">
        <v>2213.9</v>
      </c>
      <c r="G3" s="6">
        <v>2124</v>
      </c>
      <c r="H3" s="6">
        <v>10106.799999999999</v>
      </c>
      <c r="I3" s="6">
        <v>10007.5</v>
      </c>
      <c r="J3" s="6">
        <v>0</v>
      </c>
      <c r="K3" s="6">
        <v>0</v>
      </c>
      <c r="L3" s="6">
        <f>SUM(F3+H3)</f>
        <v>12320.699999999999</v>
      </c>
      <c r="M3" s="6"/>
    </row>
    <row r="4" spans="1:13" ht="39.75" customHeight="1" x14ac:dyDescent="0.25">
      <c r="A4" s="4" t="s">
        <v>8</v>
      </c>
      <c r="B4" s="6">
        <v>3.8</v>
      </c>
      <c r="C4" s="6">
        <v>3.8</v>
      </c>
      <c r="D4" s="6">
        <v>0</v>
      </c>
      <c r="E4" s="6">
        <v>0</v>
      </c>
      <c r="F4" s="6">
        <v>0</v>
      </c>
      <c r="G4" s="6">
        <v>0</v>
      </c>
      <c r="H4" s="6">
        <v>3.8</v>
      </c>
      <c r="I4" s="6">
        <v>3.8</v>
      </c>
      <c r="J4" s="6">
        <v>0</v>
      </c>
      <c r="K4" s="6">
        <v>0</v>
      </c>
      <c r="L4" s="7"/>
      <c r="M4" s="7"/>
    </row>
    <row r="5" spans="1:13" ht="51" x14ac:dyDescent="0.25">
      <c r="A5" s="5" t="s">
        <v>9</v>
      </c>
      <c r="B5" s="6">
        <v>2162</v>
      </c>
      <c r="C5" s="6">
        <v>700</v>
      </c>
      <c r="D5" s="6">
        <v>0</v>
      </c>
      <c r="E5" s="6">
        <v>0</v>
      </c>
      <c r="F5" s="6">
        <v>2162</v>
      </c>
      <c r="G5" s="6">
        <v>700</v>
      </c>
      <c r="H5" s="6">
        <v>0</v>
      </c>
      <c r="I5" s="6">
        <v>0</v>
      </c>
      <c r="J5" s="6">
        <v>0</v>
      </c>
      <c r="K5" s="6">
        <v>0</v>
      </c>
      <c r="L5" s="6"/>
      <c r="M5" s="6"/>
    </row>
    <row r="6" spans="1:13" ht="38.25" x14ac:dyDescent="0.25">
      <c r="A6" s="5" t="s">
        <v>10</v>
      </c>
      <c r="B6" s="6">
        <v>206.351</v>
      </c>
      <c r="C6" s="6">
        <v>42.7</v>
      </c>
      <c r="D6" s="6">
        <v>0</v>
      </c>
      <c r="E6" s="6">
        <v>0</v>
      </c>
      <c r="F6" s="6">
        <v>185.71600000000001</v>
      </c>
      <c r="G6" s="6">
        <v>38.43</v>
      </c>
      <c r="H6" s="6">
        <v>20.635000000000002</v>
      </c>
      <c r="I6" s="6">
        <v>4.2699999999999996</v>
      </c>
      <c r="J6" s="6">
        <v>0</v>
      </c>
      <c r="K6" s="6">
        <v>0</v>
      </c>
      <c r="L6" s="6">
        <f>SUM(F6+H6)</f>
        <v>206.351</v>
      </c>
      <c r="M6" s="6">
        <f>SUM(G6+I6)</f>
        <v>42.7</v>
      </c>
    </row>
    <row r="7" spans="1:13" ht="51.75" x14ac:dyDescent="0.25">
      <c r="A7" s="4" t="s">
        <v>11</v>
      </c>
      <c r="B7" s="6">
        <f>SUM(D7+F7+H7)</f>
        <v>1417.683</v>
      </c>
      <c r="C7" s="6">
        <f>SUM(E7+G7+I7)</f>
        <v>1417.683</v>
      </c>
      <c r="D7" s="6">
        <v>429.87473999999997</v>
      </c>
      <c r="E7" s="6">
        <v>429.87473999999997</v>
      </c>
      <c r="F7" s="6">
        <v>684.55984000000001</v>
      </c>
      <c r="G7" s="6">
        <v>684.55984000000001</v>
      </c>
      <c r="H7" s="6">
        <v>303.24842000000001</v>
      </c>
      <c r="I7" s="6">
        <v>303.24842000000001</v>
      </c>
      <c r="J7" s="6">
        <v>0</v>
      </c>
      <c r="K7" s="6">
        <v>0</v>
      </c>
      <c r="L7" s="7">
        <f>SUM(D7+F7+H7)</f>
        <v>1417.683</v>
      </c>
      <c r="M7" s="7">
        <f>SUM(E7+G7+I7)</f>
        <v>1417.683</v>
      </c>
    </row>
    <row r="8" spans="1:13" ht="64.5" x14ac:dyDescent="0.25">
      <c r="A8" s="4" t="s">
        <v>12</v>
      </c>
      <c r="B8" s="6">
        <v>12258.50289</v>
      </c>
      <c r="C8" s="6">
        <v>10326.799999999999</v>
      </c>
      <c r="D8" s="6">
        <v>0</v>
      </c>
      <c r="E8" s="6">
        <v>0</v>
      </c>
      <c r="F8" s="6">
        <v>2383.9028899999998</v>
      </c>
      <c r="G8" s="6">
        <v>998.9</v>
      </c>
      <c r="H8" s="6">
        <v>9874.6</v>
      </c>
      <c r="I8" s="6">
        <v>9327.9</v>
      </c>
      <c r="J8" s="6">
        <v>0</v>
      </c>
      <c r="K8" s="6">
        <v>0</v>
      </c>
      <c r="L8" s="7">
        <f>SUM(F8+H8)</f>
        <v>12258.50289</v>
      </c>
      <c r="M8" s="7">
        <f>SUM(G8+I8)</f>
        <v>10326.799999999999</v>
      </c>
    </row>
    <row r="9" spans="1:13" ht="63.75" x14ac:dyDescent="0.25">
      <c r="A9" s="5" t="s">
        <v>13</v>
      </c>
      <c r="B9" s="6">
        <v>14156.1</v>
      </c>
      <c r="C9" s="6">
        <v>12835.9</v>
      </c>
      <c r="D9" s="6">
        <v>0</v>
      </c>
      <c r="E9" s="6">
        <v>0</v>
      </c>
      <c r="F9" s="6">
        <v>4835</v>
      </c>
      <c r="G9" s="6">
        <v>4835</v>
      </c>
      <c r="H9" s="6">
        <v>9321.1</v>
      </c>
      <c r="I9" s="6">
        <v>8000.9</v>
      </c>
      <c r="J9" s="6">
        <v>0</v>
      </c>
      <c r="K9" s="6">
        <v>0</v>
      </c>
      <c r="L9" s="7">
        <f>SUM(F9+H9)</f>
        <v>14156.1</v>
      </c>
      <c r="M9" s="7">
        <f>SUM(G9+I9)</f>
        <v>12835.9</v>
      </c>
    </row>
    <row r="10" spans="1:13" ht="63.75" x14ac:dyDescent="0.25">
      <c r="A10" s="5" t="s">
        <v>14</v>
      </c>
      <c r="B10" s="6">
        <v>1053.96</v>
      </c>
      <c r="C10" s="6">
        <v>1053.96</v>
      </c>
      <c r="D10" s="6">
        <v>0</v>
      </c>
      <c r="E10" s="6">
        <v>0</v>
      </c>
      <c r="F10" s="6">
        <v>49.96</v>
      </c>
      <c r="G10" s="6">
        <v>49.96</v>
      </c>
      <c r="H10" s="6">
        <v>1004</v>
      </c>
      <c r="I10" s="6">
        <v>1004</v>
      </c>
      <c r="J10" s="6">
        <v>0</v>
      </c>
      <c r="K10" s="6">
        <v>0</v>
      </c>
      <c r="L10" s="7">
        <f>SUM(F10+H10)</f>
        <v>1053.96</v>
      </c>
      <c r="M10" s="7">
        <f>SUM(G10+I10)</f>
        <v>1053.96</v>
      </c>
    </row>
    <row r="11" spans="1:13" ht="38.25" x14ac:dyDescent="0.25">
      <c r="A11" s="5" t="s">
        <v>15</v>
      </c>
      <c r="B11" s="6">
        <v>788</v>
      </c>
      <c r="C11" s="6">
        <v>752.46</v>
      </c>
      <c r="D11" s="6">
        <v>0</v>
      </c>
      <c r="E11" s="6">
        <v>0</v>
      </c>
      <c r="F11" s="6">
        <v>0</v>
      </c>
      <c r="G11" s="6">
        <v>0</v>
      </c>
      <c r="H11" s="6">
        <v>788</v>
      </c>
      <c r="I11" s="6">
        <v>752.46</v>
      </c>
      <c r="J11" s="6">
        <v>0</v>
      </c>
      <c r="K11" s="6">
        <v>0</v>
      </c>
      <c r="L11" s="7"/>
      <c r="M11" s="7"/>
    </row>
    <row r="12" spans="1:13" x14ac:dyDescent="0.25">
      <c r="A12" s="4" t="s">
        <v>16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ht="51" x14ac:dyDescent="0.25">
      <c r="A13" s="5" t="s">
        <v>17</v>
      </c>
      <c r="B13" s="6">
        <v>67185.356</v>
      </c>
      <c r="C13" s="6">
        <v>67126.662370000005</v>
      </c>
      <c r="D13" s="6">
        <v>700</v>
      </c>
      <c r="E13" s="6">
        <v>700</v>
      </c>
      <c r="F13" s="6">
        <v>24510.400000000001</v>
      </c>
      <c r="G13" s="6">
        <v>24510.400000000001</v>
      </c>
      <c r="H13" s="6">
        <v>41974.955999999998</v>
      </c>
      <c r="I13" s="6">
        <v>41916.262369999997</v>
      </c>
      <c r="J13" s="6">
        <v>0</v>
      </c>
      <c r="K13" s="6">
        <v>0</v>
      </c>
      <c r="L13" s="7">
        <f>SUM(D13+F13+H13)</f>
        <v>67185.356</v>
      </c>
      <c r="M13" s="7">
        <f>SUM(E13+G13+I13)</f>
        <v>67126.662370000005</v>
      </c>
    </row>
    <row r="14" spans="1:13" ht="38.25" x14ac:dyDescent="0.25">
      <c r="A14" s="5" t="s">
        <v>18</v>
      </c>
      <c r="B14" s="6">
        <v>245100.79999999999</v>
      </c>
      <c r="C14" s="6">
        <v>242709.9</v>
      </c>
      <c r="D14" s="6">
        <v>11234.8</v>
      </c>
      <c r="E14" s="6">
        <v>11059.2</v>
      </c>
      <c r="F14" s="6">
        <v>158905.5</v>
      </c>
      <c r="G14" s="6">
        <v>156825.5</v>
      </c>
      <c r="H14" s="6">
        <v>74960.5</v>
      </c>
      <c r="I14" s="6">
        <v>74825.2</v>
      </c>
      <c r="J14" s="6">
        <v>0</v>
      </c>
      <c r="K14" s="6">
        <v>0</v>
      </c>
      <c r="L14" s="7">
        <f>SUM(D14+F14+H14)</f>
        <v>245100.79999999999</v>
      </c>
      <c r="M14" s="7">
        <f>SUM(E14+G14+I14)</f>
        <v>242709.90000000002</v>
      </c>
    </row>
    <row r="15" spans="1:13" ht="38.25" x14ac:dyDescent="0.25">
      <c r="A15" s="5" t="s">
        <v>19</v>
      </c>
      <c r="B15" s="6">
        <v>90577.989929999996</v>
      </c>
      <c r="C15" s="6">
        <v>90550.27837</v>
      </c>
      <c r="D15" s="6">
        <v>8563.7671399999999</v>
      </c>
      <c r="E15" s="6">
        <v>8563.7671399999999</v>
      </c>
      <c r="F15" s="6">
        <v>22971.109530000002</v>
      </c>
      <c r="G15" s="6">
        <v>22948.981250000001</v>
      </c>
      <c r="H15" s="6">
        <v>55116.213259999997</v>
      </c>
      <c r="I15" s="6">
        <v>55110.629979999998</v>
      </c>
      <c r="J15" s="6">
        <v>3926.9</v>
      </c>
      <c r="K15" s="6">
        <v>3926.9</v>
      </c>
      <c r="L15" s="7">
        <f>SUM(D15+F15+H15+J15)</f>
        <v>90577.989929999996</v>
      </c>
      <c r="M15" s="7">
        <f>SUM(E15+G15+I15+K15)</f>
        <v>90550.278369999985</v>
      </c>
    </row>
    <row r="16" spans="1:13" ht="39" x14ac:dyDescent="0.25">
      <c r="A16" s="4" t="s">
        <v>20</v>
      </c>
      <c r="B16" s="6">
        <v>445</v>
      </c>
      <c r="C16" s="6">
        <v>345.25</v>
      </c>
      <c r="D16" s="6">
        <v>0</v>
      </c>
      <c r="E16" s="6">
        <v>0</v>
      </c>
      <c r="F16" s="6">
        <v>400</v>
      </c>
      <c r="G16" s="6">
        <v>300.25</v>
      </c>
      <c r="H16" s="6">
        <v>45</v>
      </c>
      <c r="I16" s="6">
        <v>45</v>
      </c>
      <c r="J16" s="6">
        <v>0</v>
      </c>
      <c r="K16" s="6">
        <v>0</v>
      </c>
      <c r="L16" s="7">
        <f>SUM(F16+H16)</f>
        <v>445</v>
      </c>
      <c r="M16" s="7">
        <f>SUM(G16+I16)</f>
        <v>345.25</v>
      </c>
    </row>
    <row r="17" spans="1:17" ht="51" x14ac:dyDescent="0.25">
      <c r="A17" s="5" t="s">
        <v>21</v>
      </c>
      <c r="B17" s="6">
        <v>16042.7</v>
      </c>
      <c r="C17" s="6">
        <v>16029.5</v>
      </c>
      <c r="D17" s="6">
        <v>2606.6999999999998</v>
      </c>
      <c r="E17" s="6">
        <v>2606.6999999999998</v>
      </c>
      <c r="F17" s="6">
        <v>3521.8</v>
      </c>
      <c r="G17" s="6">
        <v>3521.8</v>
      </c>
      <c r="H17" s="6">
        <v>9914.2000000000007</v>
      </c>
      <c r="I17" s="6">
        <v>9901</v>
      </c>
      <c r="J17" s="6">
        <v>0</v>
      </c>
      <c r="K17" s="6">
        <v>0</v>
      </c>
      <c r="L17" s="7">
        <f>SUM(D17+F17+H17)</f>
        <v>16042.7</v>
      </c>
      <c r="M17" s="7">
        <f>SUM(E17+G17+I17)</f>
        <v>16029.5</v>
      </c>
    </row>
    <row r="18" spans="1:17" ht="51.75" x14ac:dyDescent="0.25">
      <c r="A18" s="4" t="s">
        <v>22</v>
      </c>
      <c r="B18" s="6">
        <v>2700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2700</v>
      </c>
      <c r="I18" s="6">
        <v>0</v>
      </c>
      <c r="J18" s="6">
        <v>0</v>
      </c>
      <c r="K18" s="6">
        <v>0</v>
      </c>
      <c r="L18" s="7"/>
      <c r="M18" s="7"/>
    </row>
    <row r="19" spans="1:17" ht="39" x14ac:dyDescent="0.25">
      <c r="A19" s="4" t="s">
        <v>23</v>
      </c>
      <c r="B19" s="6">
        <v>1911</v>
      </c>
      <c r="C19" s="6">
        <v>1911</v>
      </c>
      <c r="D19" s="6">
        <v>0</v>
      </c>
      <c r="E19" s="6">
        <v>0</v>
      </c>
      <c r="F19" s="6">
        <v>28.5</v>
      </c>
      <c r="G19" s="6">
        <v>28.5</v>
      </c>
      <c r="H19" s="16">
        <v>457.8</v>
      </c>
      <c r="I19" s="16">
        <v>457.8</v>
      </c>
      <c r="J19" s="6">
        <v>1424.7</v>
      </c>
      <c r="K19" s="6">
        <v>1424.7</v>
      </c>
      <c r="L19" s="7">
        <f>SUM(F19+H19+J19)</f>
        <v>1911</v>
      </c>
      <c r="M19" s="7"/>
    </row>
    <row r="20" spans="1:17" ht="51.75" x14ac:dyDescent="0.25">
      <c r="A20" s="4" t="s">
        <v>24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7"/>
      <c r="M20" s="7"/>
    </row>
    <row r="21" spans="1:17" ht="64.5" x14ac:dyDescent="0.25">
      <c r="A21" s="4" t="s">
        <v>25</v>
      </c>
      <c r="B21" s="6">
        <v>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3</v>
      </c>
      <c r="I21" s="6">
        <v>0</v>
      </c>
      <c r="J21" s="6">
        <v>0</v>
      </c>
      <c r="K21" s="6">
        <v>0</v>
      </c>
      <c r="L21" s="7"/>
      <c r="M21" s="7"/>
    </row>
    <row r="22" spans="1:17" ht="51.75" x14ac:dyDescent="0.25">
      <c r="A22" s="4" t="s">
        <v>26</v>
      </c>
      <c r="B22" s="6">
        <v>5.9</v>
      </c>
      <c r="C22" s="6">
        <v>5.9</v>
      </c>
      <c r="D22" s="6">
        <v>0</v>
      </c>
      <c r="E22" s="6">
        <v>0</v>
      </c>
      <c r="F22" s="6">
        <v>0</v>
      </c>
      <c r="G22" s="6">
        <v>0</v>
      </c>
      <c r="H22" s="6">
        <v>5.9</v>
      </c>
      <c r="I22" s="6">
        <v>5.9</v>
      </c>
      <c r="J22" s="6">
        <v>0</v>
      </c>
      <c r="K22" s="6">
        <v>0</v>
      </c>
      <c r="L22" s="7"/>
      <c r="M22" s="7"/>
    </row>
    <row r="23" spans="1:17" ht="64.5" x14ac:dyDescent="0.25">
      <c r="A23" s="4" t="s">
        <v>27</v>
      </c>
      <c r="B23" s="6">
        <v>7908.1</v>
      </c>
      <c r="C23" s="6">
        <v>7846.4</v>
      </c>
      <c r="D23" s="6">
        <v>0</v>
      </c>
      <c r="E23" s="6">
        <v>0</v>
      </c>
      <c r="F23" s="6">
        <v>0</v>
      </c>
      <c r="G23" s="6">
        <v>0</v>
      </c>
      <c r="H23" s="6">
        <v>7908.1</v>
      </c>
      <c r="I23" s="6">
        <v>7846.4</v>
      </c>
      <c r="J23" s="6">
        <v>0</v>
      </c>
      <c r="K23" s="6">
        <v>0</v>
      </c>
      <c r="L23" s="7"/>
      <c r="M23" s="7"/>
    </row>
    <row r="24" spans="1:17" ht="39.75" thickBot="1" x14ac:dyDescent="0.3">
      <c r="A24" s="4" t="s">
        <v>28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7"/>
      <c r="M24" s="7"/>
    </row>
    <row r="25" spans="1:17" ht="51.75" thickBot="1" x14ac:dyDescent="0.3">
      <c r="A25" s="9" t="s">
        <v>29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7"/>
      <c r="M25" s="7"/>
    </row>
    <row r="26" spans="1:17" ht="39" x14ac:dyDescent="0.25">
      <c r="A26" s="4" t="s">
        <v>30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7"/>
      <c r="M26" s="7"/>
    </row>
    <row r="27" spans="1:17" x14ac:dyDescent="0.25">
      <c r="B27" s="11">
        <f>SUM(B3:B26)</f>
        <v>476246.94282</v>
      </c>
      <c r="C27" s="11">
        <f t="shared" ref="C27:K27" si="0">SUM(C3:C26)</f>
        <v>465789.69374000008</v>
      </c>
      <c r="D27" s="11">
        <f>SUM(D3:D26)</f>
        <v>23535.141879999999</v>
      </c>
      <c r="E27" s="11">
        <f>SUM(E3:E26)</f>
        <v>23359.541880000001</v>
      </c>
      <c r="F27" s="11">
        <f>SUM(F3:F26)</f>
        <v>222852.34826</v>
      </c>
      <c r="G27" s="11">
        <f>SUM(G3:G26)</f>
        <v>217566.28109</v>
      </c>
      <c r="H27" s="11">
        <f>SUM(H3:H26)</f>
        <v>224507.85267999998</v>
      </c>
      <c r="I27" s="11">
        <f>SUM(I3:I26)</f>
        <v>219512.27076999997</v>
      </c>
      <c r="J27" s="11">
        <f>SUM(J3:J26)</f>
        <v>5351.6</v>
      </c>
      <c r="K27" s="11">
        <f>SUM(K3:K26)</f>
        <v>5351.6</v>
      </c>
      <c r="L27" s="17">
        <f>SUM(D27+F27+H27+J27)</f>
        <v>476246.94282</v>
      </c>
      <c r="M27" s="7">
        <f>SUM(E27+G27+I27+K27)</f>
        <v>465789.69373999996</v>
      </c>
      <c r="P27">
        <v>23391.338960000001</v>
      </c>
      <c r="Q27" s="7">
        <v>23215.7896</v>
      </c>
    </row>
    <row r="28" spans="1:17" x14ac:dyDescent="0.25">
      <c r="P28">
        <v>408124.76250000001</v>
      </c>
      <c r="Q28">
        <v>255700.23139999999</v>
      </c>
    </row>
    <row r="29" spans="1:17" x14ac:dyDescent="0.25">
      <c r="P29">
        <f>SUM(P27:P28)</f>
        <v>431516.10146000003</v>
      </c>
      <c r="Q29">
        <f>SUM(Q27:Q28)</f>
        <v>278916.02100000001</v>
      </c>
    </row>
  </sheetData>
  <mergeCells count="5"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1"/>
  <sheetViews>
    <sheetView topLeftCell="A2" workbookViewId="0">
      <selection activeCell="A22" sqref="A22"/>
    </sheetView>
  </sheetViews>
  <sheetFormatPr defaultRowHeight="15" x14ac:dyDescent="0.25"/>
  <sheetData>
    <row r="2" spans="1:1" x14ac:dyDescent="0.25">
      <c r="A2">
        <v>12320.7</v>
      </c>
    </row>
    <row r="3" spans="1:1" x14ac:dyDescent="0.25">
      <c r="A3">
        <v>2162</v>
      </c>
    </row>
    <row r="4" spans="1:1" x14ac:dyDescent="0.25">
      <c r="A4">
        <v>206.4</v>
      </c>
    </row>
    <row r="5" spans="1:1" x14ac:dyDescent="0.25">
      <c r="A5">
        <v>1417.7</v>
      </c>
    </row>
    <row r="6" spans="1:1" x14ac:dyDescent="0.25">
      <c r="A6">
        <v>3.8</v>
      </c>
    </row>
    <row r="7" spans="1:1" x14ac:dyDescent="0.25">
      <c r="A7">
        <v>12258.5</v>
      </c>
    </row>
    <row r="8" spans="1:1" x14ac:dyDescent="0.25">
      <c r="A8">
        <v>14156.1</v>
      </c>
    </row>
    <row r="9" spans="1:1" x14ac:dyDescent="0.25">
      <c r="A9">
        <v>1054</v>
      </c>
    </row>
    <row r="10" spans="1:1" x14ac:dyDescent="0.25">
      <c r="A10">
        <v>788</v>
      </c>
    </row>
    <row r="11" spans="1:1" x14ac:dyDescent="0.25">
      <c r="A11">
        <v>67185.399999999994</v>
      </c>
    </row>
    <row r="12" spans="1:1" x14ac:dyDescent="0.25">
      <c r="A12">
        <v>28.5</v>
      </c>
    </row>
    <row r="13" spans="1:1" x14ac:dyDescent="0.25">
      <c r="A13">
        <v>245100.79999999999</v>
      </c>
    </row>
    <row r="14" spans="1:1" x14ac:dyDescent="0.25">
      <c r="A14">
        <v>86651.1</v>
      </c>
    </row>
    <row r="15" spans="1:1" x14ac:dyDescent="0.25">
      <c r="A15">
        <v>445</v>
      </c>
    </row>
    <row r="16" spans="1:1" x14ac:dyDescent="0.25">
      <c r="A16">
        <v>16042.7</v>
      </c>
    </row>
    <row r="17" spans="1:1" x14ac:dyDescent="0.25">
      <c r="A17">
        <v>2700</v>
      </c>
    </row>
    <row r="18" spans="1:1" x14ac:dyDescent="0.25">
      <c r="A18">
        <v>7908.1</v>
      </c>
    </row>
    <row r="19" spans="1:1" x14ac:dyDescent="0.25">
      <c r="A19">
        <v>3</v>
      </c>
    </row>
    <row r="20" spans="1:1" x14ac:dyDescent="0.25">
      <c r="A20">
        <v>5.9</v>
      </c>
    </row>
    <row r="21" spans="1:1" x14ac:dyDescent="0.25">
      <c r="A21">
        <f>SUM(A2:A20)</f>
        <v>470437.7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2023-04-04T08:26:55Z</dcterms:modified>
</cp:coreProperties>
</file>